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550" windowWidth="19320" windowHeight="802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84" i="1" l="1"/>
  <c r="F72" i="1"/>
  <c r="F67" i="1"/>
  <c r="F56" i="1"/>
  <c r="F49" i="1"/>
  <c r="F45" i="1"/>
  <c r="F43" i="1"/>
  <c r="F41" i="1"/>
  <c r="F39" i="1"/>
  <c r="F35" i="1"/>
  <c r="F31" i="1"/>
  <c r="F22" i="1"/>
  <c r="F8" i="1"/>
  <c r="G40" i="1" l="1"/>
  <c r="G44" i="1"/>
  <c r="F24" i="1" l="1"/>
  <c r="F54" i="1" l="1"/>
  <c r="F64" i="1" l="1"/>
  <c r="F37" i="1"/>
  <c r="F27" i="1"/>
  <c r="F29" i="1" l="1"/>
</calcChain>
</file>

<file path=xl/sharedStrings.xml><?xml version="1.0" encoding="utf-8"?>
<sst xmlns="http://schemas.openxmlformats.org/spreadsheetml/2006/main" count="224" uniqueCount="122">
  <si>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</si>
  <si>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</si>
  <si>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</si>
  <si>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</si>
  <si>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</si>
  <si>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</si>
  <si>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</si>
  <si>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1</t>
  </si>
  <si>
    <t>ИТОГО</t>
  </si>
  <si>
    <t>2025 год (руб.)</t>
  </si>
  <si>
    <t>Администрации Переславль-Залесского муниципального округа</t>
  </si>
  <si>
    <t>0701</t>
  </si>
  <si>
    <t>0702</t>
  </si>
  <si>
    <t>Уточнение бюджетных ассигнований на основании заявки Управления образования Администрации Переславль-Залесского муниципального округа</t>
  </si>
  <si>
    <t>Уточнение бюджетных ассигнований на основании заявки  Администрации Переславль-Залесского муниципального округа</t>
  </si>
  <si>
    <t>ВЦП "Обеспечение функционирования и развития муниципальной системы образования Переславль-Залесского муниципального округа Ярославской области"</t>
  </si>
  <si>
    <t>Школы-детские сады, школы начальные, неполные средние и средние. Обеспечение деятельности подведомственных учреждений</t>
  </si>
  <si>
    <t>01.1.04.85600</t>
  </si>
  <si>
    <t>Мероприятия в сфере образования</t>
  </si>
  <si>
    <t>Непрограммные расходы</t>
  </si>
  <si>
    <t>0113</t>
  </si>
  <si>
    <t>60.0.00.80120</t>
  </si>
  <si>
    <t>Выполнение других обязательств государства</t>
  </si>
  <si>
    <t>01.1.04.А5350</t>
  </si>
  <si>
    <t>0409</t>
  </si>
  <si>
    <t>10.2.07.75080</t>
  </si>
  <si>
    <t>Мероприятия на приведение в нормативное состояние территорий образовательных организаций</t>
  </si>
  <si>
    <t>ГЦП "Благоустройство территории Переславль-Залесского муниципального округа Ярославской области"</t>
  </si>
  <si>
    <t>0501</t>
  </si>
  <si>
    <t>12.2.01.86120</t>
  </si>
  <si>
    <t>Центральный аппарат</t>
  </si>
  <si>
    <t>0709</t>
  </si>
  <si>
    <t>01.1.02.83100</t>
  </si>
  <si>
    <t>Централизованные бухгалтерии в сфере образования</t>
  </si>
  <si>
    <t>10.2.01.86700</t>
  </si>
  <si>
    <t>0503</t>
  </si>
  <si>
    <t>Мероприятия по благоустройству</t>
  </si>
  <si>
    <t>03.5.И2.67484</t>
  </si>
  <si>
    <t>Субсидия на обеспечение мероприятий по переселению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</t>
  </si>
  <si>
    <t>ГАП "Переселение граждан из аварийного жилищного фонда Переславль-Залесского муниципального округа Ярославской области"</t>
  </si>
  <si>
    <t>МП «Обеспечение функционирования и развития муниципальной службы в городском округе город. Переславль-Залесский Ярославской области»</t>
  </si>
  <si>
    <t>уведомление министрства дорожного хозяйства и транспорта ЯО от 01.08.2025 №963/256</t>
  </si>
  <si>
    <t>16.1.01.А3720</t>
  </si>
  <si>
    <t>Реализация мероприятий по развитию транспортной инфраструктуры на сельских территориях</t>
  </si>
  <si>
    <t>16.1.01.L3720</t>
  </si>
  <si>
    <t>0804</t>
  </si>
  <si>
    <t>Уточнение бюджетных ассигнований на основании заявки Управления культуры ,туризма,молодежи и спорта Администрации Переславль-Залесского муниципального округа</t>
  </si>
  <si>
    <t>03.1.01.83800</t>
  </si>
  <si>
    <t>Мероприятия по переселению граждан из жилищного фонда, признанного непригодным для проживания</t>
  </si>
  <si>
    <t>ГЦП "Жилище" Подпрограмма "Переселение граждан из жилищного фонда, признанного непригодным для проживания, и (или) с высоким уровнем износа"</t>
  </si>
  <si>
    <t>13.1.01.85550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</si>
  <si>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</si>
  <si>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МП "Формирование современной городской среды на территории Переславль-Залесского муниципального округа Ярославской области"</t>
  </si>
  <si>
    <t>13.1.И4.55550</t>
  </si>
  <si>
    <t>Реализация программ формирования современной городской среды</t>
  </si>
  <si>
    <t>10.2.02.86700</t>
  </si>
  <si>
    <t>05.3.03.84200</t>
  </si>
  <si>
    <t>Мероприятия в сфере физической культуры и спорта</t>
  </si>
  <si>
    <t>ГЦП " Развитие физической культуры и спорта Переславль-Залесского муниципального округай Ярославской области"</t>
  </si>
  <si>
    <t>1102</t>
  </si>
  <si>
    <t>04.1.04.84300</t>
  </si>
  <si>
    <t>Мероприятия по борьбе с преступностью</t>
  </si>
  <si>
    <t>07.03</t>
  </si>
  <si>
    <t>ГЦП "Борьба с преступностью на территории Переславль-Залесского муниципального округа Ярославской области"</t>
  </si>
  <si>
    <t>0111</t>
  </si>
  <si>
    <t>60.0.00.80110</t>
  </si>
  <si>
    <t>Резервные фонды местных администраций</t>
  </si>
  <si>
    <t>постановление Администрации муниципального округа от 31.07.2025 ПОС.03-1908/25</t>
  </si>
  <si>
    <t>60.0.00.80250</t>
  </si>
  <si>
    <t>Мероприятия, связанные с ликвидацией учреждений</t>
  </si>
  <si>
    <t>Уточнение бюджетных ассигнований на основании заявки Администрации Переславль-Залесского муниципального округа</t>
  </si>
  <si>
    <t>01.1.01.82100</t>
  </si>
  <si>
    <t>Детские дошкольные учреждения. Обеспечение деятельности подведомственных учреждений</t>
  </si>
  <si>
    <t>04.1.04.82030</t>
  </si>
  <si>
    <t>Реализация мероприятий по обеспечению обязательных требований охраны объектов образования I-III категорий опасности</t>
  </si>
  <si>
    <t>постановление Администрации муниципального округа от 19.08.2025 ПОС.03-2048/25</t>
  </si>
  <si>
    <t>постановление Администрации муниципального округа от 19.08.2025 ПОС.03-2049/25</t>
  </si>
  <si>
    <t>11.2.01.85200</t>
  </si>
  <si>
    <t>Мероприятия по обеспечению деятельности администрации</t>
  </si>
  <si>
    <t>ВЦП " Обеспечение деятельности Администрации Переславль-Залесского муниципального округа Ярославской области и совершенствование Единой дежурно-диспетчерской службы Переславль-Залесского муниципального округа Ярославской области"</t>
  </si>
  <si>
    <t>Перераспределение бюджетных ассигнований в результате экономии</t>
  </si>
  <si>
    <t>60.0.00.80160</t>
  </si>
  <si>
    <t>Мероприятия в области жилищного хозяйства</t>
  </si>
  <si>
    <t>02.3.03.А6950</t>
  </si>
  <si>
    <t>Обеспечение трудоустройства несовершеннолетних граждан на временные рабочие места</t>
  </si>
  <si>
    <t>02.3.03.S6950</t>
  </si>
  <si>
    <t>0707</t>
  </si>
  <si>
    <t>ГЦП "Обеспечение отдыха и оздоровления детей Переславль-Залесского муниципального округа Ярославской области в каникулярный период"</t>
  </si>
  <si>
    <t>0104</t>
  </si>
  <si>
    <t>0102</t>
  </si>
  <si>
    <t>12.2.01.86110</t>
  </si>
  <si>
    <t>Глава муниципального образования</t>
  </si>
  <si>
    <t>постановление Правительства ЯО № 857-п</t>
  </si>
  <si>
    <t>0605</t>
  </si>
  <si>
    <t>10.1.01.85800</t>
  </si>
  <si>
    <t>Мероприятия по охране окружающей среды</t>
  </si>
  <si>
    <t>ГЦП "Охрана окружающей среды Переславль-Залесского муниципального округа Ярославской области"</t>
  </si>
  <si>
    <t>0505</t>
  </si>
  <si>
    <t>60.0.00.80070</t>
  </si>
  <si>
    <t xml:space="preserve">Обслуживание деятельности подведомственных учреждений </t>
  </si>
  <si>
    <t>0703</t>
  </si>
  <si>
    <t>Уточнение бюджетных ассигнований на основании заявки Управления культуры,туризма,молодежи и спорта Администрации Переславль-Залесского муниципального округа</t>
  </si>
  <si>
    <t>05.2.03.85700</t>
  </si>
  <si>
    <t>Мероприятия в сфере культуры</t>
  </si>
  <si>
    <t>ВЦП "Развитие культуры и искусства Переславль-Залесского муниципального округа Ярославской области"</t>
  </si>
  <si>
    <t>01.1.01.82200</t>
  </si>
  <si>
    <t>07.1.05.85100</t>
  </si>
  <si>
    <t>Мероприятия по сохранности автомобильных дорог</t>
  </si>
  <si>
    <t>ГЦП "Сохранность автомобильных дорог Переславль-Залесского муниципального округа Ярославской области"</t>
  </si>
  <si>
    <t>09.1.01.84600</t>
  </si>
  <si>
    <t>Мероприятия по энергоэффективности</t>
  </si>
  <si>
    <t>ГЦП" Энергосбережение на территории Переславль-Залесского муниципального округа Ярославской области"</t>
  </si>
  <si>
    <t>0502</t>
  </si>
  <si>
    <t>06.1.01.84900</t>
  </si>
  <si>
    <t>Мероприятия по модернизации и реформированию жилищно-коммунального хозяйства</t>
  </si>
  <si>
    <t>ГЦП "Комплексная программа модернизации и реформирования жилищно-коммунального хозяйства Переславль-Залесского муниципального округа Ярославской области"</t>
  </si>
  <si>
    <t>Распоряжение Администрации муниципального округа от 25.08.2025 № РАС.03-290/25</t>
  </si>
  <si>
    <t>01.2.03.82600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</si>
  <si>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</si>
  <si>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 xml:space="preserve">ВЦП "Молодежь" </t>
  </si>
  <si>
    <t>от 29.08.2025 № 22</t>
  </si>
  <si>
    <r>
      <t>Внесение изменений в сводную бюджетную роспись на 2025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29 августа 2025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</si>
</sst>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3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3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8" fillId="0" borderId="3" xfId="0" applyFont="1" applyFill="1" applyBorder="1" applyAlignment="1">
      <alignment horizontal="center" vertical="center" wrapText="1"/>
    </xf>
    <xf numFmtId="4" fontId="9" fillId="0" borderId="3" xfId="8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6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43" fontId="9" fillId="0" borderId="3" xfId="8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" fontId="9" fillId="0" borderId="1" xfId="8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43" fontId="4" fillId="0" borderId="3" xfId="8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43" fontId="4" fillId="0" borderId="1" xfId="8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9" fillId="0" borderId="3" xfId="8" applyNumberFormat="1" applyFont="1" applyFill="1" applyBorder="1" applyAlignment="1">
      <alignment horizontal="center" vertical="center" wrapText="1"/>
    </xf>
    <xf numFmtId="4" fontId="4" fillId="0" borderId="3" xfId="8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" fontId="4" fillId="0" borderId="1" xfId="8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3"/>
  <sheetViews>
    <sheetView tabSelected="1" topLeftCell="A82" zoomScaleNormal="100" workbookViewId="0">
      <selection activeCell="E85" sqref="E85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11.28515625" style="2" customWidth="1"/>
    <col min="4" max="4" width="18.140625" style="12" customWidth="1"/>
    <col min="5" max="5" width="41.85546875" style="1" customWidth="1"/>
    <col min="6" max="6" width="21" style="5" bestFit="1" customWidth="1"/>
    <col min="7" max="7" width="30.5703125" style="4" customWidth="1"/>
    <col min="8" max="8" width="12.42578125" style="1" bestFit="1" customWidth="1"/>
    <col min="9" max="9" width="10" style="1" bestFit="1" customWidth="1"/>
    <col min="10" max="16384" width="9.140625" style="1"/>
  </cols>
  <sheetData>
    <row r="1" spans="1:8" x14ac:dyDescent="0.25">
      <c r="A1" s="39" t="s">
        <v>7</v>
      </c>
      <c r="B1" s="39"/>
      <c r="C1" s="39"/>
      <c r="D1" s="39"/>
      <c r="E1" s="39"/>
      <c r="F1" s="39"/>
      <c r="G1" s="39"/>
      <c r="H1" s="24"/>
    </row>
    <row r="2" spans="1:8" x14ac:dyDescent="0.25">
      <c r="A2" s="39" t="s">
        <v>6</v>
      </c>
      <c r="B2" s="39"/>
      <c r="C2" s="39"/>
      <c r="D2" s="39"/>
      <c r="E2" s="39"/>
      <c r="F2" s="39"/>
      <c r="G2" s="39"/>
      <c r="H2" s="24"/>
    </row>
    <row r="3" spans="1:8" x14ac:dyDescent="0.25">
      <c r="A3" s="39" t="s">
        <v>10</v>
      </c>
      <c r="B3" s="39"/>
      <c r="C3" s="39"/>
      <c r="D3" s="39"/>
      <c r="E3" s="39"/>
      <c r="F3" s="39"/>
      <c r="G3" s="39"/>
      <c r="H3" s="24"/>
    </row>
    <row r="4" spans="1:8" x14ac:dyDescent="0.25">
      <c r="A4" s="14"/>
      <c r="B4" s="14"/>
      <c r="C4" s="14"/>
      <c r="D4" s="27"/>
      <c r="E4" s="27"/>
      <c r="F4" s="27"/>
      <c r="G4" s="27" t="s">
        <v>120</v>
      </c>
      <c r="H4" s="24"/>
    </row>
    <row r="5" spans="1:8" x14ac:dyDescent="0.25">
      <c r="A5" s="16"/>
      <c r="B5" s="16"/>
      <c r="C5" s="16"/>
      <c r="D5" s="15"/>
      <c r="E5" s="27"/>
      <c r="F5" s="39"/>
      <c r="G5" s="39"/>
    </row>
    <row r="6" spans="1:8" ht="60.75" customHeight="1" x14ac:dyDescent="0.25">
      <c r="A6" s="40" t="s">
        <v>121</v>
      </c>
      <c r="B6" s="40"/>
      <c r="C6" s="40"/>
      <c r="D6" s="40"/>
      <c r="E6" s="40"/>
      <c r="F6" s="40"/>
      <c r="G6" s="40"/>
    </row>
    <row r="7" spans="1:8" ht="40.5" customHeight="1" x14ac:dyDescent="0.25">
      <c r="A7" s="7" t="s">
        <v>2</v>
      </c>
      <c r="B7" s="7" t="s">
        <v>5</v>
      </c>
      <c r="C7" s="7" t="s">
        <v>3</v>
      </c>
      <c r="D7" s="22" t="s">
        <v>0</v>
      </c>
      <c r="E7" s="8" t="s">
        <v>4</v>
      </c>
      <c r="F7" s="9" t="s">
        <v>9</v>
      </c>
      <c r="G7" s="10" t="s">
        <v>1</v>
      </c>
    </row>
    <row r="8" spans="1:8" ht="74.25" customHeight="1" x14ac:dyDescent="0.25">
      <c r="A8" s="23"/>
      <c r="B8" s="23"/>
      <c r="C8" s="23"/>
      <c r="D8" s="32"/>
      <c r="E8" s="25" t="s">
        <v>15</v>
      </c>
      <c r="F8" s="26">
        <f>SUM(F9:F21)</f>
        <v>-2479038.65</v>
      </c>
      <c r="G8" s="28"/>
    </row>
    <row r="9" spans="1:8" ht="60.75" customHeight="1" x14ac:dyDescent="0.25">
      <c r="A9" s="23">
        <v>203</v>
      </c>
      <c r="B9" s="29" t="s">
        <v>11</v>
      </c>
      <c r="C9" s="23">
        <v>600</v>
      </c>
      <c r="D9" s="34" t="s">
        <v>17</v>
      </c>
      <c r="E9" s="33" t="s">
        <v>18</v>
      </c>
      <c r="F9" s="41">
        <v>-14060.68</v>
      </c>
      <c r="G9" s="42" t="s">
        <v>13</v>
      </c>
    </row>
    <row r="10" spans="1:8" ht="60.75" customHeight="1" x14ac:dyDescent="0.25">
      <c r="A10" s="23">
        <v>203</v>
      </c>
      <c r="B10" s="29" t="s">
        <v>12</v>
      </c>
      <c r="C10" s="23">
        <v>600</v>
      </c>
      <c r="D10" s="34" t="s">
        <v>23</v>
      </c>
      <c r="E10" s="33" t="s">
        <v>16</v>
      </c>
      <c r="F10" s="41">
        <v>14060.68</v>
      </c>
      <c r="G10" s="43"/>
    </row>
    <row r="11" spans="1:8" ht="60.75" customHeight="1" x14ac:dyDescent="0.25">
      <c r="A11" s="7">
        <v>203</v>
      </c>
      <c r="B11" s="36" t="s">
        <v>31</v>
      </c>
      <c r="C11" s="7">
        <v>800</v>
      </c>
      <c r="D11" s="44" t="s">
        <v>32</v>
      </c>
      <c r="E11" s="42" t="s">
        <v>33</v>
      </c>
      <c r="F11" s="45">
        <v>13443.85</v>
      </c>
      <c r="G11" s="42" t="s">
        <v>13</v>
      </c>
    </row>
    <row r="12" spans="1:8" ht="60.75" customHeight="1" x14ac:dyDescent="0.25">
      <c r="A12" s="23">
        <v>203</v>
      </c>
      <c r="B12" s="29" t="s">
        <v>31</v>
      </c>
      <c r="C12" s="23">
        <v>200</v>
      </c>
      <c r="D12" s="46"/>
      <c r="E12" s="43"/>
      <c r="F12" s="41">
        <v>-13443.85</v>
      </c>
      <c r="G12" s="43"/>
    </row>
    <row r="13" spans="1:8" ht="60.75" customHeight="1" x14ac:dyDescent="0.25">
      <c r="A13" s="7">
        <v>203</v>
      </c>
      <c r="B13" s="36" t="s">
        <v>31</v>
      </c>
      <c r="C13" s="7">
        <v>800</v>
      </c>
      <c r="D13" s="44" t="s">
        <v>32</v>
      </c>
      <c r="E13" s="42" t="s">
        <v>33</v>
      </c>
      <c r="F13" s="45">
        <v>10000</v>
      </c>
      <c r="G13" s="42" t="s">
        <v>13</v>
      </c>
    </row>
    <row r="14" spans="1:8" ht="60.75" customHeight="1" x14ac:dyDescent="0.25">
      <c r="A14" s="23">
        <v>203</v>
      </c>
      <c r="B14" s="29" t="s">
        <v>31</v>
      </c>
      <c r="C14" s="23">
        <v>200</v>
      </c>
      <c r="D14" s="46"/>
      <c r="E14" s="43"/>
      <c r="F14" s="41">
        <v>-10000</v>
      </c>
      <c r="G14" s="43"/>
    </row>
    <row r="15" spans="1:8" ht="60.75" customHeight="1" x14ac:dyDescent="0.25">
      <c r="A15" s="7">
        <v>203</v>
      </c>
      <c r="B15" s="36" t="s">
        <v>31</v>
      </c>
      <c r="C15" s="7">
        <v>800</v>
      </c>
      <c r="D15" s="44" t="s">
        <v>32</v>
      </c>
      <c r="E15" s="42" t="s">
        <v>33</v>
      </c>
      <c r="F15" s="45">
        <v>20201.349999999999</v>
      </c>
      <c r="G15" s="42" t="s">
        <v>13</v>
      </c>
    </row>
    <row r="16" spans="1:8" ht="60.75" customHeight="1" x14ac:dyDescent="0.25">
      <c r="A16" s="23">
        <v>203</v>
      </c>
      <c r="B16" s="29" t="s">
        <v>31</v>
      </c>
      <c r="C16" s="23">
        <v>200</v>
      </c>
      <c r="D16" s="46"/>
      <c r="E16" s="43"/>
      <c r="F16" s="41">
        <v>-20201.349999999999</v>
      </c>
      <c r="G16" s="43"/>
    </row>
    <row r="17" spans="1:7" ht="60.75" customHeight="1" x14ac:dyDescent="0.25">
      <c r="A17" s="23">
        <v>203</v>
      </c>
      <c r="B17" s="29" t="s">
        <v>11</v>
      </c>
      <c r="C17" s="23">
        <v>600</v>
      </c>
      <c r="D17" s="44" t="s">
        <v>17</v>
      </c>
      <c r="E17" s="42" t="s">
        <v>18</v>
      </c>
      <c r="F17" s="41">
        <v>-149950</v>
      </c>
      <c r="G17" s="47" t="s">
        <v>13</v>
      </c>
    </row>
    <row r="18" spans="1:7" ht="60.75" customHeight="1" x14ac:dyDescent="0.25">
      <c r="A18" s="23">
        <v>203</v>
      </c>
      <c r="B18" s="29" t="s">
        <v>12</v>
      </c>
      <c r="C18" s="23">
        <v>600</v>
      </c>
      <c r="D18" s="46"/>
      <c r="E18" s="43"/>
      <c r="F18" s="41">
        <v>149950</v>
      </c>
      <c r="G18" s="47"/>
    </row>
    <row r="19" spans="1:7" ht="93" customHeight="1" x14ac:dyDescent="0.25">
      <c r="A19" s="23">
        <v>203</v>
      </c>
      <c r="B19" s="29" t="s">
        <v>11</v>
      </c>
      <c r="C19" s="23">
        <v>600</v>
      </c>
      <c r="D19" s="34" t="s">
        <v>71</v>
      </c>
      <c r="E19" s="33" t="s">
        <v>72</v>
      </c>
      <c r="F19" s="41">
        <v>-2479038.65</v>
      </c>
      <c r="G19" s="35" t="s">
        <v>13</v>
      </c>
    </row>
    <row r="20" spans="1:7" ht="93" customHeight="1" x14ac:dyDescent="0.25">
      <c r="A20" s="23">
        <v>203</v>
      </c>
      <c r="B20" s="29" t="s">
        <v>11</v>
      </c>
      <c r="C20" s="23">
        <v>600</v>
      </c>
      <c r="D20" s="34" t="s">
        <v>71</v>
      </c>
      <c r="E20" s="33" t="s">
        <v>72</v>
      </c>
      <c r="F20" s="41">
        <v>186776.71</v>
      </c>
      <c r="G20" s="42" t="s">
        <v>13</v>
      </c>
    </row>
    <row r="21" spans="1:7" ht="93" customHeight="1" x14ac:dyDescent="0.25">
      <c r="A21" s="23">
        <v>203</v>
      </c>
      <c r="B21" s="29" t="s">
        <v>12</v>
      </c>
      <c r="C21" s="23">
        <v>600</v>
      </c>
      <c r="D21" s="34" t="s">
        <v>105</v>
      </c>
      <c r="E21" s="33" t="s">
        <v>16</v>
      </c>
      <c r="F21" s="41">
        <v>-186776.71</v>
      </c>
      <c r="G21" s="43"/>
    </row>
    <row r="22" spans="1:7" ht="93" customHeight="1" x14ac:dyDescent="0.25">
      <c r="A22" s="23"/>
      <c r="B22" s="29"/>
      <c r="C22" s="23"/>
      <c r="D22" s="34"/>
      <c r="E22" s="25" t="s">
        <v>119</v>
      </c>
      <c r="F22" s="31">
        <f>SUM(F23)</f>
        <v>94428</v>
      </c>
      <c r="G22" s="33"/>
    </row>
    <row r="23" spans="1:7" ht="93" customHeight="1" x14ac:dyDescent="0.25">
      <c r="A23" s="23">
        <v>242</v>
      </c>
      <c r="B23" s="29" t="s">
        <v>86</v>
      </c>
      <c r="C23" s="23">
        <v>600</v>
      </c>
      <c r="D23" s="34" t="s">
        <v>117</v>
      </c>
      <c r="E23" s="33" t="s">
        <v>118</v>
      </c>
      <c r="F23" s="41">
        <v>94428</v>
      </c>
      <c r="G23" s="33"/>
    </row>
    <row r="24" spans="1:7" ht="93" customHeight="1" x14ac:dyDescent="0.25">
      <c r="A24" s="23"/>
      <c r="B24" s="29"/>
      <c r="C24" s="23"/>
      <c r="D24" s="34"/>
      <c r="E24" s="25" t="s">
        <v>87</v>
      </c>
      <c r="F24" s="48">
        <f>SUM(F25:F26)</f>
        <v>0</v>
      </c>
      <c r="G24" s="35"/>
    </row>
    <row r="25" spans="1:7" ht="93" customHeight="1" x14ac:dyDescent="0.25">
      <c r="A25" s="23">
        <v>203</v>
      </c>
      <c r="B25" s="29" t="s">
        <v>86</v>
      </c>
      <c r="C25" s="23">
        <v>600</v>
      </c>
      <c r="D25" s="34" t="s">
        <v>83</v>
      </c>
      <c r="E25" s="33" t="s">
        <v>84</v>
      </c>
      <c r="F25" s="41">
        <v>120.13</v>
      </c>
      <c r="G25" s="42" t="s">
        <v>13</v>
      </c>
    </row>
    <row r="26" spans="1:7" ht="93" customHeight="1" x14ac:dyDescent="0.25">
      <c r="A26" s="23">
        <v>203</v>
      </c>
      <c r="B26" s="29" t="s">
        <v>86</v>
      </c>
      <c r="C26" s="23">
        <v>600</v>
      </c>
      <c r="D26" s="34" t="s">
        <v>85</v>
      </c>
      <c r="E26" s="33" t="s">
        <v>84</v>
      </c>
      <c r="F26" s="41">
        <v>-120.13</v>
      </c>
      <c r="G26" s="43"/>
    </row>
    <row r="27" spans="1:7" ht="80.25" customHeight="1" x14ac:dyDescent="0.25">
      <c r="A27" s="23"/>
      <c r="B27" s="29"/>
      <c r="C27" s="23"/>
      <c r="D27" s="34"/>
      <c r="E27" s="30" t="s">
        <v>49</v>
      </c>
      <c r="F27" s="31">
        <f>SUM(F28)</f>
        <v>-420610</v>
      </c>
      <c r="G27" s="35"/>
    </row>
    <row r="28" spans="1:7" ht="80.25" customHeight="1" x14ac:dyDescent="0.25">
      <c r="A28" s="23">
        <v>208</v>
      </c>
      <c r="B28" s="29" t="s">
        <v>28</v>
      </c>
      <c r="C28" s="23">
        <v>400</v>
      </c>
      <c r="D28" s="34" t="s">
        <v>47</v>
      </c>
      <c r="E28" s="33" t="s">
        <v>48</v>
      </c>
      <c r="F28" s="41">
        <v>-420610</v>
      </c>
      <c r="G28" s="35" t="s">
        <v>14</v>
      </c>
    </row>
    <row r="29" spans="1:7" ht="60.75" customHeight="1" x14ac:dyDescent="0.25">
      <c r="A29" s="23"/>
      <c r="B29" s="29"/>
      <c r="C29" s="23"/>
      <c r="D29" s="34"/>
      <c r="E29" s="25" t="s">
        <v>39</v>
      </c>
      <c r="F29" s="31">
        <f>SUM(F30)</f>
        <v>420610</v>
      </c>
      <c r="G29" s="33"/>
    </row>
    <row r="30" spans="1:7" ht="93.75" customHeight="1" x14ac:dyDescent="0.25">
      <c r="A30" s="23">
        <v>208</v>
      </c>
      <c r="B30" s="29" t="s">
        <v>28</v>
      </c>
      <c r="C30" s="23">
        <v>800</v>
      </c>
      <c r="D30" s="34" t="s">
        <v>37</v>
      </c>
      <c r="E30" s="33" t="s">
        <v>38</v>
      </c>
      <c r="F30" s="41">
        <v>420610</v>
      </c>
      <c r="G30" s="35" t="s">
        <v>14</v>
      </c>
    </row>
    <row r="31" spans="1:7" ht="93.75" customHeight="1" x14ac:dyDescent="0.25">
      <c r="A31" s="23"/>
      <c r="B31" s="29"/>
      <c r="C31" s="23"/>
      <c r="D31" s="34"/>
      <c r="E31" s="25" t="s">
        <v>63</v>
      </c>
      <c r="F31" s="31">
        <f>SUM(F32:F34)</f>
        <v>2114510.65</v>
      </c>
      <c r="G31" s="33"/>
    </row>
    <row r="32" spans="1:7" ht="115.5" customHeight="1" x14ac:dyDescent="0.25">
      <c r="A32" s="23">
        <v>242</v>
      </c>
      <c r="B32" s="29" t="s">
        <v>62</v>
      </c>
      <c r="C32" s="23">
        <v>600</v>
      </c>
      <c r="D32" s="34" t="s">
        <v>60</v>
      </c>
      <c r="E32" s="33" t="s">
        <v>61</v>
      </c>
      <c r="F32" s="41">
        <v>-150000</v>
      </c>
      <c r="G32" s="33" t="s">
        <v>46</v>
      </c>
    </row>
    <row r="33" spans="1:7" ht="115.5" customHeight="1" x14ac:dyDescent="0.25">
      <c r="A33" s="23">
        <v>203</v>
      </c>
      <c r="B33" s="29" t="s">
        <v>12</v>
      </c>
      <c r="C33" s="23">
        <v>600</v>
      </c>
      <c r="D33" s="34" t="s">
        <v>73</v>
      </c>
      <c r="E33" s="33" t="s">
        <v>74</v>
      </c>
      <c r="F33" s="41">
        <v>2479038.65</v>
      </c>
      <c r="G33" s="33" t="s">
        <v>13</v>
      </c>
    </row>
    <row r="34" spans="1:7" ht="115.5" customHeight="1" x14ac:dyDescent="0.25">
      <c r="A34" s="23">
        <v>242</v>
      </c>
      <c r="B34" s="29" t="s">
        <v>100</v>
      </c>
      <c r="C34" s="23">
        <v>600</v>
      </c>
      <c r="D34" s="34" t="s">
        <v>60</v>
      </c>
      <c r="E34" s="33" t="s">
        <v>61</v>
      </c>
      <c r="F34" s="41">
        <v>-214528</v>
      </c>
      <c r="G34" s="33" t="s">
        <v>101</v>
      </c>
    </row>
    <row r="35" spans="1:7" ht="115.5" customHeight="1" x14ac:dyDescent="0.25">
      <c r="A35" s="23"/>
      <c r="B35" s="29"/>
      <c r="C35" s="23"/>
      <c r="D35" s="34"/>
      <c r="E35" s="25" t="s">
        <v>104</v>
      </c>
      <c r="F35" s="31">
        <f>SUM(F36)</f>
        <v>214528</v>
      </c>
      <c r="G35" s="33"/>
    </row>
    <row r="36" spans="1:7" ht="115.5" customHeight="1" x14ac:dyDescent="0.25">
      <c r="A36" s="23">
        <v>242</v>
      </c>
      <c r="B36" s="29" t="s">
        <v>100</v>
      </c>
      <c r="C36" s="23">
        <v>600</v>
      </c>
      <c r="D36" s="34" t="s">
        <v>102</v>
      </c>
      <c r="E36" s="33" t="s">
        <v>103</v>
      </c>
      <c r="F36" s="41">
        <v>214528</v>
      </c>
      <c r="G36" s="33" t="s">
        <v>101</v>
      </c>
    </row>
    <row r="37" spans="1:7" ht="93.75" customHeight="1" x14ac:dyDescent="0.25">
      <c r="A37" s="23"/>
      <c r="B37" s="29"/>
      <c r="C37" s="23"/>
      <c r="D37" s="34"/>
      <c r="E37" s="25" t="s">
        <v>58</v>
      </c>
      <c r="F37" s="31">
        <f>SUM(F38)</f>
        <v>150000</v>
      </c>
      <c r="G37" s="33"/>
    </row>
    <row r="38" spans="1:7" ht="115.5" customHeight="1" x14ac:dyDescent="0.25">
      <c r="A38" s="23">
        <v>242</v>
      </c>
      <c r="B38" s="29" t="s">
        <v>59</v>
      </c>
      <c r="C38" s="23">
        <v>600</v>
      </c>
      <c r="D38" s="34" t="s">
        <v>56</v>
      </c>
      <c r="E38" s="33" t="s">
        <v>57</v>
      </c>
      <c r="F38" s="41">
        <v>150000</v>
      </c>
      <c r="G38" s="33" t="s">
        <v>101</v>
      </c>
    </row>
    <row r="39" spans="1:7" ht="115.5" customHeight="1" x14ac:dyDescent="0.25">
      <c r="A39" s="23"/>
      <c r="B39" s="29"/>
      <c r="C39" s="23"/>
      <c r="D39" s="34"/>
      <c r="E39" s="25" t="s">
        <v>115</v>
      </c>
      <c r="F39" s="31">
        <f>SUM(F40)</f>
        <v>-629788</v>
      </c>
      <c r="G39" s="33"/>
    </row>
    <row r="40" spans="1:7" ht="115.5" customHeight="1" x14ac:dyDescent="0.25">
      <c r="A40" s="23">
        <v>208</v>
      </c>
      <c r="B40" s="29" t="s">
        <v>112</v>
      </c>
      <c r="C40" s="23">
        <v>200</v>
      </c>
      <c r="D40" s="34" t="s">
        <v>113</v>
      </c>
      <c r="E40" s="33" t="s">
        <v>114</v>
      </c>
      <c r="F40" s="41">
        <v>-629788</v>
      </c>
      <c r="G40" s="33" t="str">
        <f>$G$42</f>
        <v>Уточнение бюджетных ассигнований на основании заявки  Администрации Переславль-Залесского муниципального округа</v>
      </c>
    </row>
    <row r="41" spans="1:7" ht="115.5" customHeight="1" x14ac:dyDescent="0.25">
      <c r="A41" s="23"/>
      <c r="B41" s="29"/>
      <c r="C41" s="23"/>
      <c r="D41" s="34"/>
      <c r="E41" s="25" t="s">
        <v>108</v>
      </c>
      <c r="F41" s="31">
        <f>SUM(F42)</f>
        <v>1626955.54</v>
      </c>
      <c r="G41" s="33"/>
    </row>
    <row r="42" spans="1:7" ht="115.5" customHeight="1" x14ac:dyDescent="0.25">
      <c r="A42" s="23">
        <v>208</v>
      </c>
      <c r="B42" s="29" t="s">
        <v>24</v>
      </c>
      <c r="C42" s="23">
        <v>200</v>
      </c>
      <c r="D42" s="34" t="s">
        <v>106</v>
      </c>
      <c r="E42" s="33" t="s">
        <v>107</v>
      </c>
      <c r="F42" s="41">
        <v>1626955.54</v>
      </c>
      <c r="G42" s="33" t="s">
        <v>14</v>
      </c>
    </row>
    <row r="43" spans="1:7" ht="115.5" customHeight="1" x14ac:dyDescent="0.25">
      <c r="A43" s="23"/>
      <c r="B43" s="29"/>
      <c r="C43" s="23"/>
      <c r="D43" s="34"/>
      <c r="E43" s="25" t="s">
        <v>111</v>
      </c>
      <c r="F43" s="31">
        <f>SUM(F44)</f>
        <v>-1626955.54</v>
      </c>
      <c r="G43" s="33"/>
    </row>
    <row r="44" spans="1:7" ht="115.5" customHeight="1" x14ac:dyDescent="0.25">
      <c r="A44" s="23">
        <v>208</v>
      </c>
      <c r="B44" s="29" t="s">
        <v>35</v>
      </c>
      <c r="C44" s="23">
        <v>200</v>
      </c>
      <c r="D44" s="34" t="s">
        <v>109</v>
      </c>
      <c r="E44" s="33" t="s">
        <v>110</v>
      </c>
      <c r="F44" s="41">
        <v>-1626955.54</v>
      </c>
      <c r="G44" s="33" t="str">
        <f>$G$42</f>
        <v>Уточнение бюджетных ассигнований на основании заявки  Администрации Переславль-Залесского муниципального округа</v>
      </c>
    </row>
    <row r="45" spans="1:7" ht="115.5" customHeight="1" x14ac:dyDescent="0.25">
      <c r="A45" s="23"/>
      <c r="B45" s="29"/>
      <c r="C45" s="23"/>
      <c r="D45" s="34"/>
      <c r="E45" s="25" t="s">
        <v>96</v>
      </c>
      <c r="F45" s="31">
        <f>SUM(F46:F48)</f>
        <v>664998</v>
      </c>
      <c r="G45" s="33"/>
    </row>
    <row r="46" spans="1:7" ht="115.5" customHeight="1" x14ac:dyDescent="0.25">
      <c r="A46" s="23">
        <v>208</v>
      </c>
      <c r="B46" s="29" t="s">
        <v>93</v>
      </c>
      <c r="C46" s="23">
        <v>200</v>
      </c>
      <c r="D46" s="34" t="s">
        <v>94</v>
      </c>
      <c r="E46" s="33" t="s">
        <v>95</v>
      </c>
      <c r="F46" s="41">
        <v>-32290</v>
      </c>
      <c r="G46" s="33" t="s">
        <v>14</v>
      </c>
    </row>
    <row r="47" spans="1:7" ht="115.5" customHeight="1" x14ac:dyDescent="0.25">
      <c r="A47" s="23">
        <v>208</v>
      </c>
      <c r="B47" s="29" t="s">
        <v>93</v>
      </c>
      <c r="C47" s="23">
        <v>200</v>
      </c>
      <c r="D47" s="34" t="s">
        <v>94</v>
      </c>
      <c r="E47" s="33" t="s">
        <v>95</v>
      </c>
      <c r="F47" s="41">
        <v>629788</v>
      </c>
      <c r="G47" s="33" t="s">
        <v>14</v>
      </c>
    </row>
    <row r="48" spans="1:7" ht="115.5" customHeight="1" x14ac:dyDescent="0.25">
      <c r="A48" s="23">
        <v>208</v>
      </c>
      <c r="B48" s="29" t="s">
        <v>93</v>
      </c>
      <c r="C48" s="23">
        <v>200</v>
      </c>
      <c r="D48" s="34" t="s">
        <v>94</v>
      </c>
      <c r="E48" s="33" t="s">
        <v>95</v>
      </c>
      <c r="F48" s="41">
        <v>67500</v>
      </c>
      <c r="G48" s="33" t="s">
        <v>14</v>
      </c>
    </row>
    <row r="49" spans="1:8" ht="88.5" customHeight="1" x14ac:dyDescent="0.25">
      <c r="A49" s="7"/>
      <c r="B49" s="36"/>
      <c r="C49" s="7"/>
      <c r="D49" s="22"/>
      <c r="E49" s="37" t="s">
        <v>27</v>
      </c>
      <c r="F49" s="38">
        <f>SUM(F50:F53)</f>
        <v>7180403</v>
      </c>
      <c r="G49" s="35"/>
      <c r="H49" s="5"/>
    </row>
    <row r="50" spans="1:8" ht="88.5" customHeight="1" x14ac:dyDescent="0.25">
      <c r="A50" s="23">
        <v>203</v>
      </c>
      <c r="B50" s="29" t="s">
        <v>12</v>
      </c>
      <c r="C50" s="23">
        <v>600</v>
      </c>
      <c r="D50" s="34" t="s">
        <v>25</v>
      </c>
      <c r="E50" s="33" t="s">
        <v>26</v>
      </c>
      <c r="F50" s="49">
        <v>7148113</v>
      </c>
      <c r="G50" s="33" t="s">
        <v>41</v>
      </c>
      <c r="H50" s="5"/>
    </row>
    <row r="51" spans="1:8" ht="88.5" customHeight="1" x14ac:dyDescent="0.25">
      <c r="A51" s="23">
        <v>208</v>
      </c>
      <c r="B51" s="29" t="s">
        <v>35</v>
      </c>
      <c r="C51" s="23">
        <v>600</v>
      </c>
      <c r="D51" s="34" t="s">
        <v>55</v>
      </c>
      <c r="E51" s="42" t="s">
        <v>36</v>
      </c>
      <c r="F51" s="49">
        <v>62112.14</v>
      </c>
      <c r="G51" s="42" t="s">
        <v>14</v>
      </c>
      <c r="H51" s="5"/>
    </row>
    <row r="52" spans="1:8" ht="88.5" customHeight="1" x14ac:dyDescent="0.25">
      <c r="A52" s="23">
        <v>208</v>
      </c>
      <c r="B52" s="29" t="s">
        <v>35</v>
      </c>
      <c r="C52" s="23">
        <v>600</v>
      </c>
      <c r="D52" s="34" t="s">
        <v>34</v>
      </c>
      <c r="E52" s="43"/>
      <c r="F52" s="49">
        <v>-62112.14</v>
      </c>
      <c r="G52" s="43"/>
      <c r="H52" s="5"/>
    </row>
    <row r="53" spans="1:8" ht="88.5" customHeight="1" x14ac:dyDescent="0.25">
      <c r="A53" s="23">
        <v>208</v>
      </c>
      <c r="B53" s="29" t="s">
        <v>35</v>
      </c>
      <c r="C53" s="23">
        <v>600</v>
      </c>
      <c r="D53" s="34" t="s">
        <v>55</v>
      </c>
      <c r="E53" s="33" t="s">
        <v>36</v>
      </c>
      <c r="F53" s="49">
        <v>32290</v>
      </c>
      <c r="G53" s="33" t="s">
        <v>14</v>
      </c>
      <c r="H53" s="5"/>
    </row>
    <row r="54" spans="1:8" ht="115.5" customHeight="1" x14ac:dyDescent="0.25">
      <c r="A54" s="23"/>
      <c r="B54" s="29"/>
      <c r="C54" s="23"/>
      <c r="D54" s="34"/>
      <c r="E54" s="25" t="s">
        <v>79</v>
      </c>
      <c r="F54" s="26">
        <f>SUM(F55)</f>
        <v>-470000</v>
      </c>
      <c r="G54" s="33"/>
      <c r="H54" s="5"/>
    </row>
    <row r="55" spans="1:8" ht="88.5" customHeight="1" x14ac:dyDescent="0.25">
      <c r="A55" s="23">
        <v>208</v>
      </c>
      <c r="B55" s="29" t="s">
        <v>20</v>
      </c>
      <c r="C55" s="23">
        <v>200</v>
      </c>
      <c r="D55" s="34" t="s">
        <v>77</v>
      </c>
      <c r="E55" s="33" t="s">
        <v>78</v>
      </c>
      <c r="F55" s="49">
        <v>-470000</v>
      </c>
      <c r="G55" s="33" t="s">
        <v>80</v>
      </c>
      <c r="H55" s="5"/>
    </row>
    <row r="56" spans="1:8" ht="88.5" customHeight="1" x14ac:dyDescent="0.25">
      <c r="A56" s="23"/>
      <c r="B56" s="29"/>
      <c r="C56" s="23"/>
      <c r="D56" s="34"/>
      <c r="E56" s="30" t="s">
        <v>40</v>
      </c>
      <c r="F56" s="26">
        <f>SUM(F57:F63)</f>
        <v>366074</v>
      </c>
      <c r="G56" s="35"/>
      <c r="H56" s="5"/>
    </row>
    <row r="57" spans="1:8" ht="88.5" customHeight="1" x14ac:dyDescent="0.25">
      <c r="A57" s="23">
        <v>242</v>
      </c>
      <c r="B57" s="29" t="s">
        <v>45</v>
      </c>
      <c r="C57" s="23">
        <v>100</v>
      </c>
      <c r="D57" s="44" t="s">
        <v>29</v>
      </c>
      <c r="E57" s="42" t="s">
        <v>30</v>
      </c>
      <c r="F57" s="49">
        <v>-21.86</v>
      </c>
      <c r="G57" s="42" t="s">
        <v>46</v>
      </c>
      <c r="H57" s="5"/>
    </row>
    <row r="58" spans="1:8" ht="88.5" customHeight="1" x14ac:dyDescent="0.25">
      <c r="A58" s="23">
        <v>242</v>
      </c>
      <c r="B58" s="29" t="s">
        <v>45</v>
      </c>
      <c r="C58" s="23">
        <v>800</v>
      </c>
      <c r="D58" s="46"/>
      <c r="E58" s="43"/>
      <c r="F58" s="49">
        <v>21.86</v>
      </c>
      <c r="G58" s="43"/>
      <c r="H58" s="5"/>
    </row>
    <row r="59" spans="1:8" ht="88.5" customHeight="1" x14ac:dyDescent="0.25">
      <c r="A59" s="23">
        <v>208</v>
      </c>
      <c r="B59" s="29" t="s">
        <v>88</v>
      </c>
      <c r="C59" s="23">
        <v>100</v>
      </c>
      <c r="D59" s="34" t="s">
        <v>29</v>
      </c>
      <c r="E59" s="33" t="s">
        <v>30</v>
      </c>
      <c r="F59" s="49">
        <v>54000</v>
      </c>
      <c r="G59" s="42" t="s">
        <v>92</v>
      </c>
      <c r="H59" s="5"/>
    </row>
    <row r="60" spans="1:8" ht="88.5" customHeight="1" x14ac:dyDescent="0.25">
      <c r="A60" s="23">
        <v>208</v>
      </c>
      <c r="B60" s="29" t="s">
        <v>89</v>
      </c>
      <c r="C60" s="23">
        <v>100</v>
      </c>
      <c r="D60" s="34" t="s">
        <v>90</v>
      </c>
      <c r="E60" s="33" t="s">
        <v>91</v>
      </c>
      <c r="F60" s="49">
        <v>36000</v>
      </c>
      <c r="G60" s="43"/>
      <c r="H60" s="5"/>
    </row>
    <row r="61" spans="1:8" ht="88.5" customHeight="1" x14ac:dyDescent="0.25">
      <c r="A61" s="23">
        <v>208</v>
      </c>
      <c r="B61" s="29" t="s">
        <v>89</v>
      </c>
      <c r="C61" s="23">
        <v>100</v>
      </c>
      <c r="D61" s="34" t="s">
        <v>90</v>
      </c>
      <c r="E61" s="33" t="s">
        <v>91</v>
      </c>
      <c r="F61" s="49">
        <v>40000</v>
      </c>
      <c r="G61" s="42" t="s">
        <v>116</v>
      </c>
      <c r="H61" s="5"/>
    </row>
    <row r="62" spans="1:8" ht="88.5" customHeight="1" x14ac:dyDescent="0.25">
      <c r="A62" s="23">
        <v>208</v>
      </c>
      <c r="B62" s="29" t="s">
        <v>88</v>
      </c>
      <c r="C62" s="23">
        <v>100</v>
      </c>
      <c r="D62" s="34" t="s">
        <v>29</v>
      </c>
      <c r="E62" s="33" t="s">
        <v>30</v>
      </c>
      <c r="F62" s="49">
        <v>188860</v>
      </c>
      <c r="G62" s="50"/>
      <c r="H62" s="5"/>
    </row>
    <row r="63" spans="1:8" ht="88.5" customHeight="1" x14ac:dyDescent="0.25">
      <c r="A63" s="23">
        <v>242</v>
      </c>
      <c r="B63" s="29" t="s">
        <v>45</v>
      </c>
      <c r="C63" s="23">
        <v>100</v>
      </c>
      <c r="D63" s="34" t="s">
        <v>29</v>
      </c>
      <c r="E63" s="33" t="s">
        <v>30</v>
      </c>
      <c r="F63" s="49">
        <v>47214</v>
      </c>
      <c r="G63" s="43"/>
      <c r="H63" s="5"/>
    </row>
    <row r="64" spans="1:8" ht="88.5" customHeight="1" x14ac:dyDescent="0.25">
      <c r="A64" s="23"/>
      <c r="B64" s="29"/>
      <c r="C64" s="23"/>
      <c r="D64" s="34"/>
      <c r="E64" s="25" t="s">
        <v>52</v>
      </c>
      <c r="F64" s="26">
        <f>SUM(F65:F66)</f>
        <v>0</v>
      </c>
      <c r="G64" s="33"/>
      <c r="H64" s="5"/>
    </row>
    <row r="65" spans="1:8" ht="88.5" customHeight="1" x14ac:dyDescent="0.25">
      <c r="A65" s="23">
        <v>208</v>
      </c>
      <c r="B65" s="29" t="s">
        <v>35</v>
      </c>
      <c r="C65" s="23">
        <v>200</v>
      </c>
      <c r="D65" s="34" t="s">
        <v>50</v>
      </c>
      <c r="E65" s="33" t="s">
        <v>51</v>
      </c>
      <c r="F65" s="49">
        <v>235050.41</v>
      </c>
      <c r="G65" s="42" t="s">
        <v>14</v>
      </c>
      <c r="H65" s="5"/>
    </row>
    <row r="66" spans="1:8" ht="88.5" customHeight="1" x14ac:dyDescent="0.25">
      <c r="A66" s="23">
        <v>208</v>
      </c>
      <c r="B66" s="29" t="s">
        <v>35</v>
      </c>
      <c r="C66" s="23">
        <v>200</v>
      </c>
      <c r="D66" s="34" t="s">
        <v>53</v>
      </c>
      <c r="E66" s="33" t="s">
        <v>54</v>
      </c>
      <c r="F66" s="49">
        <v>-235050.41</v>
      </c>
      <c r="G66" s="43"/>
      <c r="H66" s="5"/>
    </row>
    <row r="67" spans="1:8" ht="88.5" customHeight="1" x14ac:dyDescent="0.25">
      <c r="A67" s="23"/>
      <c r="B67" s="29"/>
      <c r="C67" s="23"/>
      <c r="D67" s="34"/>
      <c r="E67" s="25" t="s">
        <v>43</v>
      </c>
      <c r="F67" s="26">
        <f>SUM(F68:F71)</f>
        <v>0</v>
      </c>
      <c r="G67" s="33"/>
      <c r="H67" s="5"/>
    </row>
    <row r="68" spans="1:8" ht="88.5" customHeight="1" x14ac:dyDescent="0.25">
      <c r="A68" s="23">
        <v>208</v>
      </c>
      <c r="B68" s="29" t="s">
        <v>24</v>
      </c>
      <c r="C68" s="23">
        <v>200</v>
      </c>
      <c r="D68" s="44" t="s">
        <v>42</v>
      </c>
      <c r="E68" s="42" t="s">
        <v>43</v>
      </c>
      <c r="F68" s="49">
        <v>-7273750</v>
      </c>
      <c r="G68" s="42" t="s">
        <v>14</v>
      </c>
      <c r="H68" s="5"/>
    </row>
    <row r="69" spans="1:8" ht="88.5" customHeight="1" x14ac:dyDescent="0.25">
      <c r="A69" s="23">
        <v>208</v>
      </c>
      <c r="B69" s="29" t="s">
        <v>24</v>
      </c>
      <c r="C69" s="23">
        <v>400</v>
      </c>
      <c r="D69" s="46"/>
      <c r="E69" s="43"/>
      <c r="F69" s="49">
        <v>7273750</v>
      </c>
      <c r="G69" s="43"/>
      <c r="H69" s="5"/>
    </row>
    <row r="70" spans="1:8" ht="88.5" customHeight="1" x14ac:dyDescent="0.25">
      <c r="A70" s="23">
        <v>208</v>
      </c>
      <c r="B70" s="29" t="s">
        <v>24</v>
      </c>
      <c r="C70" s="23">
        <v>200</v>
      </c>
      <c r="D70" s="44" t="s">
        <v>44</v>
      </c>
      <c r="E70" s="42" t="s">
        <v>43</v>
      </c>
      <c r="F70" s="49">
        <v>-58500000</v>
      </c>
      <c r="G70" s="42" t="s">
        <v>14</v>
      </c>
      <c r="H70" s="5"/>
    </row>
    <row r="71" spans="1:8" ht="88.5" customHeight="1" x14ac:dyDescent="0.25">
      <c r="A71" s="23">
        <v>208</v>
      </c>
      <c r="B71" s="29" t="s">
        <v>24</v>
      </c>
      <c r="C71" s="23">
        <v>400</v>
      </c>
      <c r="D71" s="46"/>
      <c r="E71" s="43"/>
      <c r="F71" s="49">
        <v>58500000</v>
      </c>
      <c r="G71" s="43"/>
      <c r="H71" s="5"/>
    </row>
    <row r="72" spans="1:8" ht="88.5" customHeight="1" x14ac:dyDescent="0.25">
      <c r="A72" s="23"/>
      <c r="B72" s="29"/>
      <c r="C72" s="23"/>
      <c r="D72" s="34"/>
      <c r="E72" s="30" t="s">
        <v>19</v>
      </c>
      <c r="F72" s="26">
        <f>SUM(F73:F83)</f>
        <v>31998</v>
      </c>
      <c r="G72" s="33"/>
      <c r="H72" s="5"/>
    </row>
    <row r="73" spans="1:8" ht="88.5" customHeight="1" x14ac:dyDescent="0.25">
      <c r="A73" s="7">
        <v>208</v>
      </c>
      <c r="B73" s="36" t="s">
        <v>64</v>
      </c>
      <c r="C73" s="7">
        <v>800</v>
      </c>
      <c r="D73" s="22" t="s">
        <v>65</v>
      </c>
      <c r="E73" s="35" t="s">
        <v>66</v>
      </c>
      <c r="F73" s="51">
        <v>-600000</v>
      </c>
      <c r="G73" s="47" t="s">
        <v>67</v>
      </c>
      <c r="H73" s="5"/>
    </row>
    <row r="74" spans="1:8" ht="88.5" customHeight="1" x14ac:dyDescent="0.25">
      <c r="A74" s="7">
        <v>208</v>
      </c>
      <c r="B74" s="36" t="s">
        <v>20</v>
      </c>
      <c r="C74" s="7">
        <v>800</v>
      </c>
      <c r="D74" s="22" t="s">
        <v>21</v>
      </c>
      <c r="E74" s="35" t="s">
        <v>22</v>
      </c>
      <c r="F74" s="51">
        <v>600000</v>
      </c>
      <c r="G74" s="47"/>
      <c r="H74" s="5"/>
    </row>
    <row r="75" spans="1:8" ht="88.5" customHeight="1" x14ac:dyDescent="0.25">
      <c r="A75" s="7">
        <v>208</v>
      </c>
      <c r="B75" s="36" t="s">
        <v>64</v>
      </c>
      <c r="C75" s="7">
        <v>800</v>
      </c>
      <c r="D75" s="22" t="s">
        <v>65</v>
      </c>
      <c r="E75" s="35" t="s">
        <v>66</v>
      </c>
      <c r="F75" s="51">
        <v>-400000</v>
      </c>
      <c r="G75" s="47" t="s">
        <v>75</v>
      </c>
      <c r="H75" s="5"/>
    </row>
    <row r="76" spans="1:8" ht="88.5" customHeight="1" x14ac:dyDescent="0.25">
      <c r="A76" s="7">
        <v>208</v>
      </c>
      <c r="B76" s="36" t="s">
        <v>20</v>
      </c>
      <c r="C76" s="7">
        <v>800</v>
      </c>
      <c r="D76" s="22" t="s">
        <v>21</v>
      </c>
      <c r="E76" s="35" t="s">
        <v>22</v>
      </c>
      <c r="F76" s="51">
        <v>400000</v>
      </c>
      <c r="G76" s="47"/>
      <c r="H76" s="5"/>
    </row>
    <row r="77" spans="1:8" ht="88.5" customHeight="1" x14ac:dyDescent="0.25">
      <c r="A77" s="7">
        <v>208</v>
      </c>
      <c r="B77" s="36" t="s">
        <v>64</v>
      </c>
      <c r="C77" s="7">
        <v>800</v>
      </c>
      <c r="D77" s="22" t="s">
        <v>65</v>
      </c>
      <c r="E77" s="35" t="s">
        <v>66</v>
      </c>
      <c r="F77" s="51">
        <v>-200000</v>
      </c>
      <c r="G77" s="47" t="s">
        <v>76</v>
      </c>
      <c r="H77" s="5"/>
    </row>
    <row r="78" spans="1:8" ht="88.5" customHeight="1" x14ac:dyDescent="0.25">
      <c r="A78" s="7">
        <v>208</v>
      </c>
      <c r="B78" s="36" t="s">
        <v>20</v>
      </c>
      <c r="C78" s="7">
        <v>800</v>
      </c>
      <c r="D78" s="22" t="s">
        <v>21</v>
      </c>
      <c r="E78" s="35" t="s">
        <v>22</v>
      </c>
      <c r="F78" s="51">
        <v>200000</v>
      </c>
      <c r="G78" s="47"/>
      <c r="H78" s="5"/>
    </row>
    <row r="79" spans="1:8" ht="88.5" customHeight="1" x14ac:dyDescent="0.25">
      <c r="A79" s="23">
        <v>208</v>
      </c>
      <c r="B79" s="29" t="s">
        <v>20</v>
      </c>
      <c r="C79" s="23">
        <v>800</v>
      </c>
      <c r="D79" s="44" t="s">
        <v>68</v>
      </c>
      <c r="E79" s="42" t="s">
        <v>69</v>
      </c>
      <c r="F79" s="49">
        <v>-14538.3</v>
      </c>
      <c r="G79" s="42" t="s">
        <v>70</v>
      </c>
      <c r="H79" s="5"/>
    </row>
    <row r="80" spans="1:8" ht="88.5" customHeight="1" x14ac:dyDescent="0.25">
      <c r="A80" s="23">
        <v>208</v>
      </c>
      <c r="B80" s="29" t="s">
        <v>20</v>
      </c>
      <c r="C80" s="23">
        <v>100</v>
      </c>
      <c r="D80" s="46"/>
      <c r="E80" s="43"/>
      <c r="F80" s="49">
        <v>14538.3</v>
      </c>
      <c r="G80" s="43"/>
      <c r="H80" s="5"/>
    </row>
    <row r="81" spans="1:8" ht="88.5" customHeight="1" x14ac:dyDescent="0.25">
      <c r="A81" s="23">
        <v>208</v>
      </c>
      <c r="B81" s="29" t="s">
        <v>28</v>
      </c>
      <c r="C81" s="23">
        <v>200</v>
      </c>
      <c r="D81" s="34" t="s">
        <v>81</v>
      </c>
      <c r="E81" s="33" t="s">
        <v>82</v>
      </c>
      <c r="F81" s="49">
        <v>470000</v>
      </c>
      <c r="G81" s="33" t="s">
        <v>80</v>
      </c>
      <c r="H81" s="5"/>
    </row>
    <row r="82" spans="1:8" ht="88.5" customHeight="1" x14ac:dyDescent="0.25">
      <c r="A82" s="23">
        <v>208</v>
      </c>
      <c r="B82" s="29" t="s">
        <v>97</v>
      </c>
      <c r="C82" s="23">
        <v>200</v>
      </c>
      <c r="D82" s="34" t="s">
        <v>98</v>
      </c>
      <c r="E82" s="33" t="s">
        <v>99</v>
      </c>
      <c r="F82" s="49">
        <v>-67500</v>
      </c>
      <c r="G82" s="35" t="s">
        <v>14</v>
      </c>
      <c r="H82" s="5"/>
    </row>
    <row r="83" spans="1:8" ht="88.5" customHeight="1" x14ac:dyDescent="0.25">
      <c r="A83" s="23">
        <v>244</v>
      </c>
      <c r="B83" s="29" t="s">
        <v>20</v>
      </c>
      <c r="C83" s="23">
        <v>200</v>
      </c>
      <c r="D83" s="22" t="s">
        <v>21</v>
      </c>
      <c r="E83" s="35" t="s">
        <v>22</v>
      </c>
      <c r="F83" s="49">
        <v>-370502</v>
      </c>
      <c r="G83" s="52" t="s">
        <v>116</v>
      </c>
      <c r="H83" s="5"/>
    </row>
    <row r="84" spans="1:8" ht="92.25" customHeight="1" x14ac:dyDescent="0.25">
      <c r="A84" s="7"/>
      <c r="B84" s="7"/>
      <c r="C84" s="17"/>
      <c r="D84" s="18"/>
      <c r="E84" s="19" t="s">
        <v>8</v>
      </c>
      <c r="F84" s="20">
        <f>SUM(F8+F22+F24+F27+F29+F31+F35+F37+F39+F41+F43+F45+F49+F54+F56+F64+F67+F72)</f>
        <v>7238113</v>
      </c>
      <c r="G84" s="21"/>
      <c r="H84" s="5"/>
    </row>
    <row r="85" spans="1:8" ht="92.25" customHeight="1" x14ac:dyDescent="0.35">
      <c r="A85" s="13"/>
      <c r="B85" s="11"/>
      <c r="F85" s="3"/>
      <c r="H85" s="5"/>
    </row>
    <row r="86" spans="1:8" ht="92.25" customHeight="1" x14ac:dyDescent="0.25">
      <c r="A86" s="13"/>
      <c r="B86" s="11"/>
      <c r="G86" s="6"/>
      <c r="H86" s="5"/>
    </row>
    <row r="87" spans="1:8" ht="92.25" customHeight="1" x14ac:dyDescent="0.25">
      <c r="H87" s="5"/>
    </row>
    <row r="88" spans="1:8" ht="61.5" customHeight="1" x14ac:dyDescent="0.25">
      <c r="H88" s="5"/>
    </row>
    <row r="89" spans="1:8" ht="52.5" customHeight="1" x14ac:dyDescent="0.25">
      <c r="H89" s="5"/>
    </row>
    <row r="90" spans="1:8" ht="54" customHeight="1" x14ac:dyDescent="0.25"/>
    <row r="91" spans="1:8" ht="45.75" customHeight="1" x14ac:dyDescent="0.25">
      <c r="H91" s="5"/>
    </row>
    <row r="92" spans="1:8" ht="39.75" customHeight="1" x14ac:dyDescent="0.25"/>
    <row r="93" spans="1:8" ht="109.5" customHeight="1" x14ac:dyDescent="0.25"/>
    <row r="94" spans="1:8" ht="30.75" customHeight="1" x14ac:dyDescent="0.25"/>
    <row r="95" spans="1:8" ht="166.5" customHeight="1" x14ac:dyDescent="0.25"/>
    <row r="96" spans="1:8" ht="166.5" customHeight="1" x14ac:dyDescent="0.25"/>
    <row r="97" ht="166.5" customHeight="1" x14ac:dyDescent="0.25"/>
    <row r="98" ht="166.5" customHeight="1" x14ac:dyDescent="0.25"/>
    <row r="99" ht="21.75" customHeight="1" x14ac:dyDescent="0.25"/>
    <row r="100" ht="67.5" customHeight="1" x14ac:dyDescent="0.25"/>
    <row r="101" ht="67.5" customHeight="1" x14ac:dyDescent="0.25"/>
    <row r="102" ht="67.5" customHeight="1" x14ac:dyDescent="0.25"/>
    <row r="103" ht="177" customHeight="1" x14ac:dyDescent="0.25"/>
  </sheetData>
  <mergeCells count="40">
    <mergeCell ref="A1:G1"/>
    <mergeCell ref="A2:G2"/>
    <mergeCell ref="A3:G3"/>
    <mergeCell ref="F5:G5"/>
    <mergeCell ref="A6:G6"/>
    <mergeCell ref="E79:E80"/>
    <mergeCell ref="G75:G76"/>
    <mergeCell ref="G77:G78"/>
    <mergeCell ref="G59:G60"/>
    <mergeCell ref="G9:G10"/>
    <mergeCell ref="G13:G14"/>
    <mergeCell ref="G61:G63"/>
    <mergeCell ref="G73:G74"/>
    <mergeCell ref="G20:G21"/>
    <mergeCell ref="G51:G52"/>
    <mergeCell ref="G11:G12"/>
    <mergeCell ref="G15:G16"/>
    <mergeCell ref="G17:G18"/>
    <mergeCell ref="D17:D18"/>
    <mergeCell ref="E17:E18"/>
    <mergeCell ref="E51:E52"/>
    <mergeCell ref="G25:G26"/>
    <mergeCell ref="G79:G80"/>
    <mergeCell ref="G57:G58"/>
    <mergeCell ref="D68:D69"/>
    <mergeCell ref="E68:E69"/>
    <mergeCell ref="D70:D71"/>
    <mergeCell ref="E70:E71"/>
    <mergeCell ref="G68:G69"/>
    <mergeCell ref="G70:G71"/>
    <mergeCell ref="D57:D58"/>
    <mergeCell ref="E57:E58"/>
    <mergeCell ref="G65:G66"/>
    <mergeCell ref="D79:D80"/>
    <mergeCell ref="D11:D12"/>
    <mergeCell ref="E11:E12"/>
    <mergeCell ref="D13:D14"/>
    <mergeCell ref="E13:E14"/>
    <mergeCell ref="D15:D16"/>
    <mergeCell ref="E15:E16"/>
  </mergeCells>
  <pageMargins left="0.7" right="0.7" top="0.75" bottom="0.75" header="0.3" footer="0.3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2025-08-29T11:02:34Z</cp:lastPrinted>
  <dcterms:created xsi:type="dcterms:W3CDTF">2015-12-14T07:24:37Z</dcterms:created>
  <dcterms:modified xsi:type="dcterms:W3CDTF">2025-08-29T11:02:54Z</dcterms:modified>
</cp:coreProperties>
</file>